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金属屋根(高耐久遮熱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<sst xmlns="http://schemas.openxmlformats.org/spreadsheetml/2006/main" count="41" uniqueCount="39">
  <si>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材料数量計算書</t>
  </si>
  <si>
    <t xml:space="preserve">適用工法</t>
  </si>
  <si>
    <t xml:space="preserve">金属屋根（瓦棒･折板）防水改修工事 (高耐久遮熱仕様）  NWW-M01-SH</t>
  </si>
  <si>
    <t xml:space="preserve">1）</t>
  </si>
  <si>
    <t xml:space="preserve">施工数量</t>
  </si>
  <si>
    <t xml:space="preserve">実塗布面積</t>
  </si>
  <si>
    <t xml:space="preserve">㎡</t>
  </si>
  <si>
    <t xml:space="preserve">実塗布面積とは　屋根面積に瓦棒・折板の形状による係数倍した数値です。</t>
  </si>
  <si>
    <t xml:space="preserve">2）</t>
  </si>
  <si>
    <t xml:space="preserve">材料計算</t>
  </si>
  <si>
    <t xml:space="preserve">分類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</si>
  <si>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</si>
  <si>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</si>
  <si>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</si>
  <si>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</si>
  <si>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</si>
  <si>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</si>
  <si>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防水材料</t>
  </si>
  <si>
    <t xml:space="preserve">ナルファルトＷＰ-S</t>
  </si>
  <si>
    <t xml:space="preserve">18kgﾎﾟﾘﾍﾟｰﾙ缶</t>
  </si>
  <si>
    <t xml:space="preserve">缶</t>
  </si>
  <si>
    <t xml:space="preserve">1.2kg/㎡</t>
  </si>
  <si>
    <t xml:space="preserve">高耐久トップ</t>
  </si>
  <si>
    <t xml:space="preserve">ナルファルト トップハードP</t>
  </si>
  <si>
    <t xml:space="preserve">20kgペール缶</t>
  </si>
  <si>
    <t xml:space="preserve">0.5kg/㎡</t>
  </si>
  <si>
    <t xml:space="preserve">高耐久遮熱ﾄｯﾌﾟ</t>
  </si>
  <si>
    <t xml:space="preserve">クールトップ　セラSi</t>
  </si>
  <si>
    <t xml:space="preserve">16kg缶</t>
  </si>
  <si>
    <t xml:space="preserve">0.4kg/㎡</t>
  </si>
  <si>
    <t xml:space="preserve">材料費計</t>
  </si>
  <si>
    <t xml:space="preserve">※１。アルミ下地を除いて、プライマーは不要です。</t>
  </si>
  <si>
    <t xml:space="preserve">材料単価</t>
  </si>
  <si>
    <t xml:space="preserve">円/㎡</t>
  </si>
  <si>
    <t xml:space="preserve">　　アルミ地の場合は、ナルファルトプライマーＡＬを　使用します。別途お問合わせください。</t>
  </si>
  <si>
    <t xml:space="preserve">※２．フックボルトキャップは別途積算してください。</t>
  </si>
  <si>
    <t xml:space="preserve">※３．シールを打ちかえる場合は、別途積算に願います。</t>
  </si>
  <si>
    <t xml:space="preserve">※４．接合部補強は、漏水している場所を除き　原則行いません。</t>
  </si>
  <si>
    <t xml:space="preserve">※５．施工に当たっては、標準施工要領に準拠してください。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</si>
</sst>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1]GGGE\年MM\月DD\日"/>
    <numFmt numFmtId="166" formatCode="[$-411]#,##0;[RED]\-#,##0"/>
    <numFmt numFmtId="167" formatCode="0_ 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1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05ナルファルトWP材料数量計算書" xfId="20"/>
    <cellStyle name="標準_05ナルファルトWP材料数量計算書_WP_cal150529改訂" xfId="21"/>
    <cellStyle name="標準_WPcal101119改訂" xfId="22"/>
    <cellStyle name="Excel Built-in Comma [0]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L20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35" activeCellId="0" sqref="K35"/>
    </sheetView>
  </sheetViews>
  <sheetFormatPr defaultRowHeight="13.5" zeroHeight="false" outlineLevelRow="0" outlineLevelCol="0"/>
  <cols>
    <col collapsed="false" customWidth="true" hidden="false" outlineLevel="0" max="1" min="1" style="1" width="2.5"/>
    <col collapsed="false" customWidth="true" hidden="false" outlineLevel="0" max="2" min="2" style="1" width="17.12"/>
    <col collapsed="false" customWidth="true" hidden="false" outlineLevel="0" max="3" min="3" style="1" width="28.01"/>
    <col collapsed="false" customWidth="true" hidden="false" outlineLevel="0" max="4" min="4" style="1" width="14.62"/>
    <col collapsed="false" customWidth="true" hidden="false" outlineLevel="0" max="5" min="5" style="2" width="3.37"/>
    <col collapsed="false" customWidth="true" hidden="false" outlineLevel="0" max="6" min="6" style="1" width="15.38"/>
    <col collapsed="false" customWidth="true" hidden="false" outlineLevel="0" max="7" min="7" style="1" width="9"/>
    <col collapsed="false" customWidth="true" hidden="false" outlineLevel="0" max="8" min="8" style="1" width="12.12"/>
    <col collapsed="false" customWidth="true" hidden="false" outlineLevel="0" max="9" min="9" style="1" width="12.62"/>
    <col collapsed="false" customWidth="true" hidden="false" outlineLevel="0" max="10" min="10" style="1" width="15.12"/>
    <col collapsed="false" customWidth="true" hidden="false" outlineLevel="0" max="11" min="11" style="1" width="15.38"/>
    <col collapsed="false" customWidth="true" hidden="false" outlineLevel="0" max="12" min="12" style="1" width="8.76"/>
    <col collapsed="false" customWidth="true" hidden="false" outlineLevel="0" max="1025" min="13" style="1" width="9"/>
  </cols>
  <sheetData>
    <row r="4" customFormat="false" ht="13.5" hidden="false" customHeight="false" outlineLevel="0" collapsed="false">
      <c r="J4" s="3" t="n">
        <f aca="true">NOW()</f>
        <v>44643.9465021296</v>
      </c>
      <c r="K4" s="3"/>
      <c r="L4" s="3"/>
    </row>
    <row r="5" customFormat="false" ht="20.25" hidden="false" customHeight="true" outlineLevel="0" collapsed="false">
      <c r="A5" s="4"/>
      <c r="B5" s="5"/>
      <c r="C5" s="5"/>
      <c r="D5" s="5"/>
      <c r="F5" s="4" t="s">
        <v>0</v>
      </c>
    </row>
    <row r="6" customFormat="false" ht="14.25" hidden="false" customHeight="false" outlineLevel="0" collapsed="false">
      <c r="B6" s="1" t="s">
        <v>1</v>
      </c>
      <c r="C6" s="6" t="s">
        <v>2</v>
      </c>
      <c r="E6" s="7"/>
      <c r="F6" s="8"/>
      <c r="G6" s="8"/>
    </row>
    <row r="7" customFormat="false" ht="14.25" hidden="false" customHeight="false" outlineLevel="0" collapsed="false">
      <c r="C7" s="6"/>
      <c r="E7" s="7"/>
      <c r="F7" s="8"/>
      <c r="G7" s="8"/>
    </row>
    <row r="8" customFormat="false" ht="46.5" hidden="false" customHeight="true" outlineLevel="0" collapsed="false">
      <c r="A8" s="1" t="s">
        <v>3</v>
      </c>
      <c r="B8" s="1" t="s">
        <v>4</v>
      </c>
      <c r="C8" s="9" t="s">
        <v>5</v>
      </c>
      <c r="D8" s="9"/>
      <c r="E8" s="10" t="s">
        <v>6</v>
      </c>
      <c r="F8" s="11" t="n">
        <v>1800</v>
      </c>
      <c r="H8" s="1" t="s">
        <v>7</v>
      </c>
    </row>
    <row r="9" s="1" customFormat="true" ht="14.25" hidden="false" customHeight="false" outlineLevel="0" collapsed="false">
      <c r="A9" s="1" t="s">
        <v>8</v>
      </c>
      <c r="B9" s="1" t="s">
        <v>9</v>
      </c>
      <c r="C9" s="12"/>
    </row>
    <row r="10" customFormat="false" ht="13.5" hidden="false" customHeight="false" outlineLevel="0" collapsed="false">
      <c r="B10" s="9" t="s">
        <v>10</v>
      </c>
      <c r="C10" s="9" t="s">
        <v>11</v>
      </c>
      <c r="D10" s="9" t="s">
        <v>12</v>
      </c>
      <c r="E10" s="10"/>
      <c r="F10" s="13" t="s">
        <v>13</v>
      </c>
      <c r="G10" s="14" t="s">
        <v>14</v>
      </c>
      <c r="H10" s="15" t="s">
        <v>15</v>
      </c>
      <c r="I10" s="16" t="s">
        <v>16</v>
      </c>
    </row>
    <row r="11" customFormat="false" ht="27.75" hidden="false" customHeight="true" outlineLevel="0" collapsed="false">
      <c r="B11" s="9" t="s">
        <v>17</v>
      </c>
      <c r="C11" s="17" t="s">
        <v>18</v>
      </c>
      <c r="D11" s="18" t="s">
        <v>19</v>
      </c>
      <c r="E11" s="10" t="s">
        <v>20</v>
      </c>
      <c r="F11" s="19" t="n">
        <f aca="false">ROUNDUP(F8*1.2/18,0)</f>
        <v>120</v>
      </c>
      <c r="G11" s="20" t="s">
        <v>21</v>
      </c>
      <c r="H11" s="21"/>
      <c r="I11" s="22" t="n">
        <f aca="false">F11*H11</f>
        <v>0</v>
      </c>
    </row>
    <row r="12" customFormat="false" ht="27.75" hidden="false" customHeight="true" outlineLevel="0" collapsed="false">
      <c r="B12" s="9" t="s">
        <v>22</v>
      </c>
      <c r="C12" s="23" t="s">
        <v>23</v>
      </c>
      <c r="D12" s="9" t="s">
        <v>24</v>
      </c>
      <c r="E12" s="10" t="s">
        <v>20</v>
      </c>
      <c r="F12" s="24" t="n">
        <f aca="false">ROUNDUP(F8*0.5/20,0)</f>
        <v>45</v>
      </c>
      <c r="G12" s="20" t="s">
        <v>25</v>
      </c>
      <c r="H12" s="21"/>
      <c r="I12" s="22" t="n">
        <f aca="false">F12*H12</f>
        <v>0</v>
      </c>
    </row>
    <row r="13" customFormat="false" ht="27.75" hidden="false" customHeight="true" outlineLevel="0" collapsed="false">
      <c r="B13" s="9" t="s">
        <v>26</v>
      </c>
      <c r="C13" s="23" t="s">
        <v>27</v>
      </c>
      <c r="D13" s="9" t="s">
        <v>28</v>
      </c>
      <c r="E13" s="10" t="s">
        <v>20</v>
      </c>
      <c r="F13" s="25" t="n">
        <f aca="false">ROUNDUP(F8*0.4/16,0)</f>
        <v>45</v>
      </c>
      <c r="G13" s="20" t="s">
        <v>29</v>
      </c>
      <c r="H13" s="22"/>
      <c r="I13" s="22" t="n">
        <f aca="false">F13*H13</f>
        <v>0</v>
      </c>
    </row>
    <row r="14" customFormat="false" ht="32.25" hidden="false" customHeight="true" outlineLevel="0" collapsed="false">
      <c r="H14" s="26" t="s">
        <v>30</v>
      </c>
      <c r="I14" s="27" t="n">
        <f aca="false">SUM(I11:I13)</f>
        <v>0</v>
      </c>
    </row>
    <row r="15" customFormat="false" ht="21" hidden="false" customHeight="true" outlineLevel="0" collapsed="false">
      <c r="B15" s="1" t="s">
        <v>31</v>
      </c>
      <c r="H15" s="26" t="s">
        <v>32</v>
      </c>
      <c r="I15" s="28" t="n">
        <f aca="false">I14/F8</f>
        <v>0</v>
      </c>
      <c r="J15" s="1" t="s">
        <v>33</v>
      </c>
    </row>
    <row r="16" customFormat="false" ht="13.5" hidden="false" customHeight="false" outlineLevel="0" collapsed="false">
      <c r="B16" s="1" t="s">
        <v>34</v>
      </c>
    </row>
    <row r="17" customFormat="false" ht="13.5" hidden="false" customHeight="false" outlineLevel="0" collapsed="false">
      <c r="B17" s="1" t="s">
        <v>35</v>
      </c>
    </row>
    <row r="18" customFormat="false" ht="13.5" hidden="false" customHeight="false" outlineLevel="0" collapsed="false">
      <c r="B18" s="1" t="s">
        <v>36</v>
      </c>
    </row>
    <row r="19" customFormat="false" ht="13.5" hidden="false" customHeight="false" outlineLevel="0" collapsed="false">
      <c r="B19" s="1" t="s">
        <v>37</v>
      </c>
    </row>
    <row r="20" customFormat="false" ht="13.5" hidden="false" customHeight="false" outlineLevel="0" collapsed="false">
      <c r="B20" s="1" t="s">
        <v>38</v>
      </c>
    </row>
  </sheetData>
  <mergeCells count="2">
    <mergeCell ref="J4:L4"/>
    <mergeCell ref="C8:D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2015-07-02T06:55:12Z</cp:lastPrinted>
  <dcterms:modified xsi:type="dcterms:W3CDTF">2022-03-23T22:43:03Z</dcterms:modified>
  <cp:revision>15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